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703\Desktop\ＨＰ新規作成\www\mail\"/>
    </mc:Choice>
  </mc:AlternateContent>
  <xr:revisionPtr revIDLastSave="0" documentId="13_ncr:1_{86E5DA08-B2B5-4024-9428-4BC720A2BAFB}" xr6:coauthVersionLast="41" xr6:coauthVersionMax="41" xr10:uidLastSave="{00000000-0000-0000-0000-000000000000}"/>
  <bookViews>
    <workbookView xWindow="5685" yWindow="870" windowWidth="21360" windowHeight="13095" xr2:uid="{CF285547-BA28-4017-87CD-B7E9713859EF}"/>
  </bookViews>
  <sheets>
    <sheet name="Sheet1" sheetId="1" r:id="rId1"/>
  </sheets>
  <definedNames>
    <definedName name="_xlnm.Print_Area" localSheetId="0">Sheet1!$B$2:$J$20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7" i="1"/>
  <c r="K16" i="1"/>
  <c r="K15" i="1"/>
  <c r="K13" i="1"/>
  <c r="K12" i="1"/>
  <c r="K11" i="1"/>
  <c r="K10" i="1"/>
  <c r="K9" i="1"/>
  <c r="K8" i="1"/>
  <c r="K7" i="1"/>
  <c r="K6" i="1"/>
  <c r="K5" i="1"/>
  <c r="K4" i="1"/>
  <c r="K3" i="1"/>
  <c r="K2" i="1"/>
  <c r="I6" i="1"/>
  <c r="D10" i="1" l="1"/>
</calcChain>
</file>

<file path=xl/sharedStrings.xml><?xml version="1.0" encoding="utf-8"?>
<sst xmlns="http://schemas.openxmlformats.org/spreadsheetml/2006/main" count="23" uniqueCount="18">
  <si>
    <t>に数字を入力してください。</t>
    <rPh sb="1" eb="3">
      <t>スウジ</t>
    </rPh>
    <rPh sb="4" eb="6">
      <t>ニュウリョク</t>
    </rPh>
    <phoneticPr fontId="3"/>
  </si>
  <si>
    <t>フランジ規格</t>
    <rPh sb="4" eb="6">
      <t>キカク</t>
    </rPh>
    <phoneticPr fontId="3"/>
  </si>
  <si>
    <t>口径</t>
    <rPh sb="0" eb="2">
      <t>コウケイ</t>
    </rPh>
    <phoneticPr fontId="3"/>
  </si>
  <si>
    <t>ＰＣＤ</t>
    <phoneticPr fontId="3"/>
  </si>
  <si>
    <t>ボルト穴の数</t>
    <rPh sb="3" eb="4">
      <t>アナ</t>
    </rPh>
    <rPh sb="5" eb="6">
      <t>カズ</t>
    </rPh>
    <phoneticPr fontId="3"/>
  </si>
  <si>
    <t>5 or 10 or 7.5</t>
    <phoneticPr fontId="3"/>
  </si>
  <si>
    <t>15～200</t>
    <phoneticPr fontId="3"/>
  </si>
  <si>
    <t>Ｋ</t>
    <phoneticPr fontId="3"/>
  </si>
  <si>
    <t>Ａ</t>
    <phoneticPr fontId="3"/>
  </si>
  <si>
    <t>⇒</t>
    <phoneticPr fontId="3"/>
  </si>
  <si>
    <t>mm</t>
    <phoneticPr fontId="3"/>
  </si>
  <si>
    <t>個</t>
    <rPh sb="0" eb="1">
      <t>コ</t>
    </rPh>
    <phoneticPr fontId="3"/>
  </si>
  <si>
    <t>ボルトピッチ
（隣の穴距離）</t>
    <phoneticPr fontId="3"/>
  </si>
  <si>
    <t>10K</t>
    <phoneticPr fontId="3"/>
  </si>
  <si>
    <t>PCD</t>
    <phoneticPr fontId="3"/>
  </si>
  <si>
    <t>ボルト穴数</t>
    <rPh sb="3" eb="4">
      <t>アナ</t>
    </rPh>
    <rPh sb="4" eb="5">
      <t>スウ</t>
    </rPh>
    <phoneticPr fontId="3"/>
  </si>
  <si>
    <t>5K</t>
    <phoneticPr fontId="3"/>
  </si>
  <si>
    <t>7.5K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</si>
</sst>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AR丸ゴシック体E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AR丸ゴシック体E"/>
      <family val="3"/>
      <charset val="128"/>
    </font>
    <font>
      <sz val="11"/>
      <color theme="0" tint="-0.499984740745262"/>
      <name val="AR丸ゴシック体E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0"/>
      <name val="AR丸ゴシック体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0" borderId="0" xfId="0" applyFont="1" applyAlignment="1"/>
    <xf numFmtId="0" fontId="1" fillId="0" borderId="0" xfId="0" applyFont="1" applyBorder="1" applyAlignment="1">
      <alignment horizontal="left"/>
    </xf>
    <xf numFmtId="0" fontId="6" fillId="4" borderId="0" xfId="0" applyFont="1" applyFill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176" fontId="8" fillId="3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1143000</xdr:colOff>
      <xdr:row>9</xdr:row>
      <xdr:rowOff>304800</xdr:rowOff>
    </xdr:from>
    <xdr:to>
      <xdr:col>8</xdr:col>
      <xdr:colOff>1247775</xdr:colOff>
      <xdr:row>16</xdr:row>
      <xdr:rowOff>171450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B366AE5-DF3D-46E1-81A4-520537939AFF}"/>
            </a:ext>
          </a:extLst>
        </xdr:cNvPr>
        <xdr:cNvSpPr>
          <a:spLocks noChangeArrowheads="1"/>
        </xdr:cNvSpPr>
      </xdr:nvSpPr>
      <xdr:spPr bwMode="auto">
        <a:xfrm>
          <a:off x="5781675" y="2667000"/>
          <a:ext cx="1914525" cy="1933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10</xdr:row>
      <xdr:rowOff>123825</xdr:rowOff>
    </xdr:from>
    <xdr:to>
      <xdr:col>8</xdr:col>
      <xdr:colOff>19050</xdr:colOff>
      <xdr:row>11</xdr:row>
      <xdr:rowOff>171450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DAA12FE-1A5A-47AD-9541-8D18FB8C1F51}"/>
            </a:ext>
          </a:extLst>
        </xdr:cNvPr>
        <xdr:cNvSpPr>
          <a:spLocks noChangeArrowheads="1"/>
        </xdr:cNvSpPr>
      </xdr:nvSpPr>
      <xdr:spPr bwMode="auto">
        <a:xfrm>
          <a:off x="6191250" y="3124200"/>
          <a:ext cx="276225" cy="285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552450</xdr:colOff>
      <xdr:row>10</xdr:row>
      <xdr:rowOff>123825</xdr:rowOff>
    </xdr:from>
    <xdr:to>
      <xdr:col>8</xdr:col>
      <xdr:colOff>847725</xdr:colOff>
      <xdr:row>11</xdr:row>
      <xdr:rowOff>190500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7081CDD-0FCF-491C-832A-90DA44B5EFDE}"/>
            </a:ext>
          </a:extLst>
        </xdr:cNvPr>
        <xdr:cNvSpPr>
          <a:spLocks noChangeArrowheads="1"/>
        </xdr:cNvSpPr>
      </xdr:nvSpPr>
      <xdr:spPr bwMode="auto">
        <a:xfrm>
          <a:off x="7000875" y="3124200"/>
          <a:ext cx="295275" cy="3048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14</xdr:row>
      <xdr:rowOff>28575</xdr:rowOff>
    </xdr:from>
    <xdr:to>
      <xdr:col>8</xdr:col>
      <xdr:colOff>9525</xdr:colOff>
      <xdr:row>15</xdr:row>
      <xdr:rowOff>47625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2DB6648B-56E0-4D68-8869-87872A58D177}"/>
            </a:ext>
          </a:extLst>
        </xdr:cNvPr>
        <xdr:cNvSpPr>
          <a:spLocks noChangeArrowheads="1"/>
        </xdr:cNvSpPr>
      </xdr:nvSpPr>
      <xdr:spPr bwMode="auto">
        <a:xfrm>
          <a:off x="6191250" y="3981450"/>
          <a:ext cx="266700" cy="2571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609600</xdr:colOff>
      <xdr:row>14</xdr:row>
      <xdr:rowOff>19050</xdr:rowOff>
    </xdr:from>
    <xdr:to>
      <xdr:col>8</xdr:col>
      <xdr:colOff>885825</xdr:colOff>
      <xdr:row>15</xdr:row>
      <xdr:rowOff>57150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DECC3C29-7DFA-447C-AE76-9C8339121204}"/>
            </a:ext>
          </a:extLst>
        </xdr:cNvPr>
        <xdr:cNvSpPr>
          <a:spLocks noChangeArrowheads="1"/>
        </xdr:cNvSpPr>
      </xdr:nvSpPr>
      <xdr:spPr bwMode="auto">
        <a:xfrm>
          <a:off x="7058025" y="3971925"/>
          <a:ext cx="27622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771525</xdr:colOff>
      <xdr:row>12</xdr:row>
      <xdr:rowOff>200025</xdr:rowOff>
    </xdr:from>
    <xdr:to>
      <xdr:col>9</xdr:col>
      <xdr:colOff>247650</xdr:colOff>
      <xdr:row>12</xdr:row>
      <xdr:rowOff>200025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CDEA84A3-EE01-40E7-9876-D66687F49FFE}"/>
            </a:ext>
          </a:extLst>
        </xdr:cNvPr>
        <xdr:cNvSpPr>
          <a:spLocks noChangeShapeType="1"/>
        </xdr:cNvSpPr>
      </xdr:nvSpPr>
      <xdr:spPr bwMode="auto">
        <a:xfrm>
          <a:off x="5410200" y="3676650"/>
          <a:ext cx="2733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285750</xdr:colOff>
      <xdr:row>9</xdr:row>
      <xdr:rowOff>28575</xdr:rowOff>
    </xdr:from>
    <xdr:to>
      <xdr:col>8</xdr:col>
      <xdr:colOff>285750</xdr:colOff>
      <xdr:row>19</xdr:row>
      <xdr:rowOff>9525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FD8888B0-E2A9-4835-8134-E4C84F1A7E35}"/>
            </a:ext>
          </a:extLst>
        </xdr:cNvPr>
        <xdr:cNvSpPr>
          <a:spLocks noChangeShapeType="1"/>
        </xdr:cNvSpPr>
      </xdr:nvSpPr>
      <xdr:spPr bwMode="auto">
        <a:xfrm>
          <a:off x="6734175" y="2390775"/>
          <a:ext cx="0" cy="2762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11</xdr:row>
      <xdr:rowOff>190500</xdr:rowOff>
    </xdr:from>
    <xdr:to>
      <xdr:col>8</xdr:col>
      <xdr:colOff>523875</xdr:colOff>
      <xdr:row>13</xdr:row>
      <xdr:rowOff>190500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BAEDA5C5-3C00-4856-8EE9-596828E794BD}"/>
            </a:ext>
          </a:extLst>
        </xdr:cNvPr>
        <xdr:cNvSpPr>
          <a:spLocks noChangeArrowheads="1"/>
        </xdr:cNvSpPr>
      </xdr:nvSpPr>
      <xdr:spPr bwMode="auto">
        <a:xfrm>
          <a:off x="6486525" y="3429000"/>
          <a:ext cx="485775" cy="476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14</xdr:row>
      <xdr:rowOff>114300</xdr:rowOff>
    </xdr:from>
    <xdr:to>
      <xdr:col>7</xdr:col>
      <xdr:colOff>219075</xdr:colOff>
      <xdr:row>18</xdr:row>
      <xdr:rowOff>209550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CBCBD4D6-05E2-4EF4-B3F5-AAADDB594AFE}"/>
            </a:ext>
          </a:extLst>
        </xdr:cNvPr>
        <xdr:cNvSpPr>
          <a:spLocks noChangeShapeType="1"/>
        </xdr:cNvSpPr>
      </xdr:nvSpPr>
      <xdr:spPr bwMode="auto">
        <a:xfrm>
          <a:off x="6305550" y="4067175"/>
          <a:ext cx="0" cy="1047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219075</xdr:colOff>
      <xdr:row>18</xdr:row>
      <xdr:rowOff>66675</xdr:rowOff>
    </xdr:from>
    <xdr:to>
      <xdr:col>8</xdr:col>
      <xdr:colOff>752475</xdr:colOff>
      <xdr:row>18</xdr:row>
      <xdr:rowOff>66675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B7E9CB0D-B661-4DE3-A622-60CAABB6AE88}"/>
            </a:ext>
          </a:extLst>
        </xdr:cNvPr>
        <xdr:cNvSpPr>
          <a:spLocks noChangeShapeType="1"/>
        </xdr:cNvSpPr>
      </xdr:nvSpPr>
      <xdr:spPr bwMode="auto">
        <a:xfrm>
          <a:off x="6305550" y="49720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752475</xdr:colOff>
      <xdr:row>14</xdr:row>
      <xdr:rowOff>161925</xdr:rowOff>
    </xdr:from>
    <xdr:to>
      <xdr:col>8</xdr:col>
      <xdr:colOff>752475</xdr:colOff>
      <xdr:row>19</xdr:row>
      <xdr:rowOff>38100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FB889362-1FA4-47E9-A572-70E750F1853C}"/>
            </a:ext>
          </a:extLst>
        </xdr:cNvPr>
        <xdr:cNvSpPr>
          <a:spLocks noChangeShapeType="1"/>
        </xdr:cNvSpPr>
      </xdr:nvSpPr>
      <xdr:spPr bwMode="auto">
        <a:xfrm>
          <a:off x="7200900" y="4114800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409575</xdr:colOff>
      <xdr:row>9</xdr:row>
      <xdr:rowOff>104775</xdr:rowOff>
    </xdr:from>
    <xdr:to>
      <xdr:col>7</xdr:col>
      <xdr:colOff>247650</xdr:colOff>
      <xdr:row>14</xdr:row>
      <xdr:rowOff>190500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901B4AFA-A8B7-4EE5-BCA6-B28FE629C1C4}"/>
            </a:ext>
          </a:extLst>
        </xdr:cNvPr>
        <xdr:cNvSpPr>
          <a:spLocks noChangeShapeType="1"/>
        </xdr:cNvSpPr>
      </xdr:nvSpPr>
      <xdr:spPr bwMode="auto">
        <a:xfrm flipH="1" flipV="1">
          <a:off x="5048250" y="2466975"/>
          <a:ext cx="1285875" cy="167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1400175</xdr:colOff>
      <xdr:row>7</xdr:row>
      <xdr:rowOff>0</xdr:rowOff>
    </xdr:from>
    <xdr:to>
      <xdr:col>8</xdr:col>
      <xdr:colOff>723900</xdr:colOff>
      <xdr:row>11</xdr:row>
      <xdr:rowOff>47625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4621D01B-3110-41C9-8A2F-ACAF1552CA68}"/>
            </a:ext>
          </a:extLst>
        </xdr:cNvPr>
        <xdr:cNvSpPr>
          <a:spLocks noChangeShapeType="1"/>
        </xdr:cNvSpPr>
      </xdr:nvSpPr>
      <xdr:spPr bwMode="auto">
        <a:xfrm>
          <a:off x="6038850" y="1876425"/>
          <a:ext cx="1133475" cy="1409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552450</xdr:colOff>
      <xdr:row>7</xdr:row>
      <xdr:rowOff>123825</xdr:rowOff>
    </xdr:from>
    <xdr:to>
      <xdr:col>7</xdr:col>
      <xdr:colOff>38100</xdr:colOff>
      <xdr:row>9</xdr:row>
      <xdr:rowOff>285750</xdr:rowOff>
    </xdr:to>
    <xdr:sp macro="" textlink="">
      <xdr:nvSpPr>
        <xdr:cNvPr id="15" name="Line 18">
          <a:extLst>
            <a:ext uri="{FF2B5EF4-FFF2-40B4-BE49-F238E27FC236}">
              <a16:creationId xmlns:a16="http://schemas.microsoft.com/office/drawing/2014/main" id="{9C39AF83-5281-4DD8-9ABA-13EE221FFA6E}"/>
            </a:ext>
          </a:extLst>
        </xdr:cNvPr>
        <xdr:cNvSpPr>
          <a:spLocks noChangeShapeType="1"/>
        </xdr:cNvSpPr>
      </xdr:nvSpPr>
      <xdr:spPr bwMode="auto">
        <a:xfrm flipH="1">
          <a:off x="5191125" y="2000250"/>
          <a:ext cx="93345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457199</xdr:colOff>
      <xdr:row>7</xdr:row>
      <xdr:rowOff>171450</xdr:rowOff>
    </xdr:from>
    <xdr:to>
      <xdr:col>6</xdr:col>
      <xdr:colOff>1266824</xdr:colOff>
      <xdr:row>9</xdr:row>
      <xdr:rowOff>114300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97D5D22-B2B6-4472-9DC2-A86ED4606DE2}"/>
            </a:ext>
          </a:extLst>
        </xdr:cNvPr>
        <xdr:cNvSpPr/>
      </xdr:nvSpPr>
      <xdr:spPr>
        <a:xfrm>
          <a:off x="5095874" y="2047875"/>
          <a:ext cx="809625" cy="428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ＰＣＤ</a:t>
          </a:r>
        </a:p>
      </xdr:txBody>
    </xdr:sp>
    <xdr:clientData/>
  </xdr:twoCellAnchor>
  <xdr:twoCellAnchor>
    <xdr:from>
      <xdr:col>7</xdr:col>
      <xdr:colOff>171450</xdr:colOff>
      <xdr:row>18</xdr:row>
      <xdr:rowOff>161925</xdr:rowOff>
    </xdr:from>
    <xdr:to>
      <xdr:col>8</xdr:col>
      <xdr:colOff>1171575</xdr:colOff>
      <xdr:row>20</xdr:row>
      <xdr:rowOff>114300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EE4E76D-D9EE-4AAF-B987-ECFB4167DA96}"/>
            </a:ext>
          </a:extLst>
        </xdr:cNvPr>
        <xdr:cNvSpPr/>
      </xdr:nvSpPr>
      <xdr:spPr>
        <a:xfrm>
          <a:off x="6257925" y="5067300"/>
          <a:ext cx="1362075" cy="428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ボルトピッチ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9AF84-6EE6-4760-BBA7-96077C593662}">
  <dimension ref="B1:O34"/>
  <sheetViews>
    <sheetView tabSelected="1" workbookViewId="0">
      <selection activeCell="T10" sqref="T10"/>
    </sheetView>
  </sheetViews>
  <sheetFormatPr defaultRowHeight="18.75" x14ac:dyDescent="0.4"/>
  <cols>
    <col min="2" max="2" width="19" customWidth="1"/>
    <col min="3" max="3" width="4.375" customWidth="1"/>
    <col min="4" max="4" width="19" customWidth="1"/>
    <col min="5" max="6" width="4.75" customWidth="1"/>
    <col min="7" max="7" width="19" customWidth="1"/>
    <col min="8" max="8" width="4.75" customWidth="1"/>
    <col min="9" max="9" width="19" customWidth="1"/>
    <col min="10" max="10" width="4.75" customWidth="1"/>
    <col min="11" max="16" width="0" hidden="1" customWidth="1"/>
  </cols>
  <sheetData>
    <row r="1" spans="2:15" ht="19.5" thickBot="1" x14ac:dyDescent="0.45">
      <c r="K1" s="14"/>
      <c r="L1" s="14"/>
      <c r="M1" s="15" t="s">
        <v>13</v>
      </c>
      <c r="N1" s="16" t="s">
        <v>14</v>
      </c>
      <c r="O1" s="17" t="s">
        <v>15</v>
      </c>
    </row>
    <row r="2" spans="2:15" x14ac:dyDescent="0.4">
      <c r="B2" s="1"/>
      <c r="C2" s="2"/>
      <c r="D2" s="2"/>
      <c r="E2" s="2"/>
      <c r="F2" s="2"/>
      <c r="G2" s="2"/>
      <c r="H2" s="3"/>
      <c r="I2" s="2"/>
      <c r="J2" s="2"/>
      <c r="K2" s="14">
        <f>M2*1000+L2</f>
        <v>15010</v>
      </c>
      <c r="L2" s="14">
        <v>10</v>
      </c>
      <c r="M2" s="18">
        <v>15</v>
      </c>
      <c r="N2" s="19">
        <v>70</v>
      </c>
      <c r="O2" s="20">
        <v>4</v>
      </c>
    </row>
    <row r="3" spans="2:15" ht="19.5" thickBot="1" x14ac:dyDescent="0.45">
      <c r="B3" s="4"/>
      <c r="C3" s="2" t="s">
        <v>0</v>
      </c>
      <c r="D3" s="2"/>
      <c r="E3" s="2"/>
      <c r="F3" s="2"/>
      <c r="G3" s="2"/>
      <c r="H3" s="3"/>
      <c r="I3" s="2"/>
      <c r="J3" s="2"/>
      <c r="K3" s="14">
        <f t="shared" ref="K3:K34" si="0">M3*1000+L3</f>
        <v>20010</v>
      </c>
      <c r="L3" s="14">
        <v>10</v>
      </c>
      <c r="M3" s="18">
        <v>20</v>
      </c>
      <c r="N3" s="19">
        <v>75</v>
      </c>
      <c r="O3" s="20">
        <v>4</v>
      </c>
    </row>
    <row r="4" spans="2:15" ht="19.5" thickBot="1" x14ac:dyDescent="0.45">
      <c r="B4" s="2"/>
      <c r="C4" s="2"/>
      <c r="D4" s="2"/>
      <c r="E4" s="2"/>
      <c r="F4" s="2"/>
      <c r="G4" s="2"/>
      <c r="H4" s="3"/>
      <c r="I4" s="2"/>
      <c r="J4" s="2"/>
      <c r="K4" s="14">
        <f t="shared" si="0"/>
        <v>25010</v>
      </c>
      <c r="L4" s="14">
        <v>10</v>
      </c>
      <c r="M4" s="18">
        <v>25</v>
      </c>
      <c r="N4" s="19">
        <v>90</v>
      </c>
      <c r="O4" s="20">
        <v>4</v>
      </c>
    </row>
    <row r="5" spans="2:15" ht="19.5" thickBot="1" x14ac:dyDescent="0.45">
      <c r="B5" s="7" t="s">
        <v>1</v>
      </c>
      <c r="C5" s="2"/>
      <c r="D5" s="7" t="s">
        <v>2</v>
      </c>
      <c r="E5" s="2"/>
      <c r="F5" s="2"/>
      <c r="G5" s="7" t="s">
        <v>3</v>
      </c>
      <c r="H5" s="5"/>
      <c r="I5" s="7" t="s">
        <v>4</v>
      </c>
      <c r="J5" s="2"/>
      <c r="K5" s="14">
        <f t="shared" si="0"/>
        <v>32010</v>
      </c>
      <c r="L5" s="14">
        <v>10</v>
      </c>
      <c r="M5" s="18">
        <v>32</v>
      </c>
      <c r="N5" s="19">
        <v>100</v>
      </c>
      <c r="O5" s="20">
        <v>4</v>
      </c>
    </row>
    <row r="6" spans="2:15" ht="32.25" customHeight="1" thickBot="1" x14ac:dyDescent="0.25">
      <c r="B6" s="8" t="s">
        <v>5</v>
      </c>
      <c r="C6" s="12" t="s">
        <v>7</v>
      </c>
      <c r="D6" s="8" t="s">
        <v>6</v>
      </c>
      <c r="E6" s="12" t="s">
        <v>8</v>
      </c>
      <c r="F6" s="6" t="s">
        <v>9</v>
      </c>
      <c r="G6" s="9" t="e">
        <f>VLOOKUP(D6*1000+B6,$K:$O,4,0)</f>
        <v>#VALUE!</v>
      </c>
      <c r="H6" s="13" t="s">
        <v>10</v>
      </c>
      <c r="I6" s="9" t="e">
        <f>VLOOKUP(D6*1000+B6,$K:$O,5,0)</f>
        <v>#VALUE!</v>
      </c>
      <c r="J6" s="12" t="s">
        <v>11</v>
      </c>
      <c r="K6" s="14">
        <f t="shared" si="0"/>
        <v>40010</v>
      </c>
      <c r="L6" s="14">
        <v>10</v>
      </c>
      <c r="M6" s="18">
        <v>40</v>
      </c>
      <c r="N6" s="19">
        <v>105</v>
      </c>
      <c r="O6" s="20">
        <v>4</v>
      </c>
    </row>
    <row r="7" spans="2:15" x14ac:dyDescent="0.4">
      <c r="K7" s="14">
        <f t="shared" si="0"/>
        <v>50010</v>
      </c>
      <c r="L7" s="14">
        <v>10</v>
      </c>
      <c r="M7" s="18">
        <v>50</v>
      </c>
      <c r="N7" s="19">
        <v>120</v>
      </c>
      <c r="O7" s="20">
        <v>4</v>
      </c>
    </row>
    <row r="8" spans="2:15" x14ac:dyDescent="0.4">
      <c r="K8" s="14">
        <f t="shared" si="0"/>
        <v>65010</v>
      </c>
      <c r="L8" s="14">
        <v>10</v>
      </c>
      <c r="M8" s="18">
        <v>65</v>
      </c>
      <c r="N8" s="19">
        <v>140</v>
      </c>
      <c r="O8" s="20">
        <v>4</v>
      </c>
    </row>
    <row r="9" spans="2:15" ht="19.5" thickBot="1" x14ac:dyDescent="0.45">
      <c r="K9" s="14">
        <f t="shared" si="0"/>
        <v>80010</v>
      </c>
      <c r="L9" s="14">
        <v>10</v>
      </c>
      <c r="M9" s="18">
        <v>80</v>
      </c>
      <c r="N9" s="19">
        <v>150</v>
      </c>
      <c r="O9" s="20">
        <v>8</v>
      </c>
    </row>
    <row r="10" spans="2:15" ht="50.25" customHeight="1" thickBot="1" x14ac:dyDescent="0.25">
      <c r="B10" s="10" t="s">
        <v>12</v>
      </c>
      <c r="C10" s="11"/>
      <c r="D10" s="24" t="e">
        <f>G6/2*SIN((360/I6/2)*3.1416/180)*2</f>
        <v>#VALUE!</v>
      </c>
      <c r="E10" s="12" t="s">
        <v>10</v>
      </c>
      <c r="K10" s="14">
        <f t="shared" si="0"/>
        <v>100010</v>
      </c>
      <c r="L10" s="14">
        <v>10</v>
      </c>
      <c r="M10" s="18">
        <v>100</v>
      </c>
      <c r="N10" s="19">
        <v>175</v>
      </c>
      <c r="O10" s="20">
        <v>8</v>
      </c>
    </row>
    <row r="11" spans="2:15" x14ac:dyDescent="0.4">
      <c r="K11" s="14">
        <f t="shared" si="0"/>
        <v>125010</v>
      </c>
      <c r="L11" s="14">
        <v>10</v>
      </c>
      <c r="M11" s="18">
        <v>125</v>
      </c>
      <c r="N11" s="19">
        <v>210</v>
      </c>
      <c r="O11" s="20">
        <v>8</v>
      </c>
    </row>
    <row r="12" spans="2:15" x14ac:dyDescent="0.4">
      <c r="K12" s="14">
        <f t="shared" si="0"/>
        <v>150010</v>
      </c>
      <c r="L12" s="14">
        <v>10</v>
      </c>
      <c r="M12" s="18">
        <v>150</v>
      </c>
      <c r="N12" s="19">
        <v>240</v>
      </c>
      <c r="O12" s="20">
        <v>8</v>
      </c>
    </row>
    <row r="13" spans="2:15" x14ac:dyDescent="0.4">
      <c r="K13" s="14">
        <f t="shared" si="0"/>
        <v>200010</v>
      </c>
      <c r="L13" s="14">
        <v>10</v>
      </c>
      <c r="M13" s="21">
        <v>200</v>
      </c>
      <c r="N13" s="22">
        <v>290</v>
      </c>
      <c r="O13" s="23">
        <v>12</v>
      </c>
    </row>
    <row r="14" spans="2:15" x14ac:dyDescent="0.4">
      <c r="K14" s="14"/>
      <c r="L14" s="14"/>
      <c r="M14" s="15" t="s">
        <v>16</v>
      </c>
      <c r="N14" s="16" t="s">
        <v>14</v>
      </c>
      <c r="O14" s="17" t="s">
        <v>15</v>
      </c>
    </row>
    <row r="15" spans="2:15" x14ac:dyDescent="0.4">
      <c r="K15" s="14">
        <f t="shared" si="0"/>
        <v>15005</v>
      </c>
      <c r="L15" s="14">
        <v>5</v>
      </c>
      <c r="M15" s="18">
        <v>15</v>
      </c>
      <c r="N15" s="19">
        <v>60</v>
      </c>
      <c r="O15" s="20">
        <v>4</v>
      </c>
    </row>
    <row r="16" spans="2:15" x14ac:dyDescent="0.4">
      <c r="K16" s="14">
        <f t="shared" si="0"/>
        <v>20005</v>
      </c>
      <c r="L16" s="14">
        <v>5</v>
      </c>
      <c r="M16" s="18">
        <v>20</v>
      </c>
      <c r="N16" s="19">
        <v>65</v>
      </c>
      <c r="O16" s="20">
        <v>4</v>
      </c>
    </row>
    <row r="17" spans="11:15" x14ac:dyDescent="0.4">
      <c r="K17" s="14">
        <f t="shared" si="0"/>
        <v>25005</v>
      </c>
      <c r="L17" s="14">
        <v>5</v>
      </c>
      <c r="M17" s="18">
        <v>25</v>
      </c>
      <c r="N17" s="19">
        <v>75</v>
      </c>
      <c r="O17" s="20">
        <v>4</v>
      </c>
    </row>
    <row r="18" spans="11:15" x14ac:dyDescent="0.4">
      <c r="K18" s="14">
        <f t="shared" si="0"/>
        <v>32005</v>
      </c>
      <c r="L18" s="14">
        <v>5</v>
      </c>
      <c r="M18" s="18">
        <v>32</v>
      </c>
      <c r="N18" s="19">
        <v>90</v>
      </c>
      <c r="O18" s="20">
        <v>4</v>
      </c>
    </row>
    <row r="19" spans="11:15" x14ac:dyDescent="0.4">
      <c r="K19" s="14">
        <f t="shared" si="0"/>
        <v>40005</v>
      </c>
      <c r="L19" s="14">
        <v>5</v>
      </c>
      <c r="M19" s="18">
        <v>40</v>
      </c>
      <c r="N19" s="19">
        <v>95</v>
      </c>
      <c r="O19" s="20">
        <v>4</v>
      </c>
    </row>
    <row r="20" spans="11:15" x14ac:dyDescent="0.4">
      <c r="K20" s="14">
        <f t="shared" si="0"/>
        <v>50005</v>
      </c>
      <c r="L20" s="14">
        <v>5</v>
      </c>
      <c r="M20" s="18">
        <v>50</v>
      </c>
      <c r="N20" s="19">
        <v>105</v>
      </c>
      <c r="O20" s="20">
        <v>4</v>
      </c>
    </row>
    <row r="21" spans="11:15" x14ac:dyDescent="0.4">
      <c r="K21" s="14">
        <f t="shared" si="0"/>
        <v>65005</v>
      </c>
      <c r="L21" s="14">
        <v>5</v>
      </c>
      <c r="M21" s="18">
        <v>65</v>
      </c>
      <c r="N21" s="19">
        <v>130</v>
      </c>
      <c r="O21" s="20">
        <v>4</v>
      </c>
    </row>
    <row r="22" spans="11:15" x14ac:dyDescent="0.4">
      <c r="K22" s="14">
        <f t="shared" si="0"/>
        <v>80005</v>
      </c>
      <c r="L22" s="14">
        <v>5</v>
      </c>
      <c r="M22" s="18">
        <v>80</v>
      </c>
      <c r="N22" s="19">
        <v>145</v>
      </c>
      <c r="O22" s="20">
        <v>4</v>
      </c>
    </row>
    <row r="23" spans="11:15" x14ac:dyDescent="0.4">
      <c r="K23" s="14">
        <f t="shared" si="0"/>
        <v>100005</v>
      </c>
      <c r="L23" s="14">
        <v>5</v>
      </c>
      <c r="M23" s="18">
        <v>100</v>
      </c>
      <c r="N23" s="19">
        <v>165</v>
      </c>
      <c r="O23" s="20">
        <v>8</v>
      </c>
    </row>
    <row r="24" spans="11:15" x14ac:dyDescent="0.4">
      <c r="K24" s="14">
        <f t="shared" si="0"/>
        <v>125005</v>
      </c>
      <c r="L24" s="14">
        <v>5</v>
      </c>
      <c r="M24" s="18">
        <v>125</v>
      </c>
      <c r="N24" s="19">
        <v>200</v>
      </c>
      <c r="O24" s="20">
        <v>8</v>
      </c>
    </row>
    <row r="25" spans="11:15" x14ac:dyDescent="0.4">
      <c r="K25" s="14">
        <f t="shared" si="0"/>
        <v>150005</v>
      </c>
      <c r="L25" s="14">
        <v>5</v>
      </c>
      <c r="M25" s="18">
        <v>150</v>
      </c>
      <c r="N25" s="19">
        <v>230</v>
      </c>
      <c r="O25" s="20">
        <v>8</v>
      </c>
    </row>
    <row r="26" spans="11:15" x14ac:dyDescent="0.4">
      <c r="K26" s="14">
        <f t="shared" si="0"/>
        <v>200005</v>
      </c>
      <c r="L26" s="14">
        <v>5</v>
      </c>
      <c r="M26" s="21">
        <v>200</v>
      </c>
      <c r="N26" s="22">
        <v>280</v>
      </c>
      <c r="O26" s="23">
        <v>8</v>
      </c>
    </row>
    <row r="27" spans="11:15" x14ac:dyDescent="0.4">
      <c r="K27" s="14"/>
      <c r="L27" s="14"/>
      <c r="M27" s="15" t="s">
        <v>17</v>
      </c>
      <c r="N27" s="16" t="s">
        <v>14</v>
      </c>
      <c r="O27" s="17" t="s">
        <v>15</v>
      </c>
    </row>
    <row r="28" spans="11:15" x14ac:dyDescent="0.4">
      <c r="K28" s="14">
        <f t="shared" si="0"/>
        <v>50007.5</v>
      </c>
      <c r="L28" s="14">
        <v>7.5</v>
      </c>
      <c r="M28" s="18">
        <v>50</v>
      </c>
      <c r="N28" s="19">
        <v>140</v>
      </c>
      <c r="O28" s="20">
        <v>4</v>
      </c>
    </row>
    <row r="29" spans="11:15" x14ac:dyDescent="0.4">
      <c r="K29" s="14">
        <f t="shared" si="0"/>
        <v>65007.5</v>
      </c>
      <c r="L29" s="14">
        <v>7.5</v>
      </c>
      <c r="M29" s="18">
        <v>65</v>
      </c>
      <c r="N29" s="19">
        <v>155</v>
      </c>
      <c r="O29" s="20">
        <v>4</v>
      </c>
    </row>
    <row r="30" spans="11:15" x14ac:dyDescent="0.4">
      <c r="K30" s="14">
        <f t="shared" si="0"/>
        <v>80007.5</v>
      </c>
      <c r="L30" s="14">
        <v>7.5</v>
      </c>
      <c r="M30" s="18">
        <v>80</v>
      </c>
      <c r="N30" s="19">
        <v>168</v>
      </c>
      <c r="O30" s="20">
        <v>4</v>
      </c>
    </row>
    <row r="31" spans="11:15" x14ac:dyDescent="0.4">
      <c r="K31" s="14">
        <f t="shared" si="0"/>
        <v>100007.5</v>
      </c>
      <c r="L31" s="14">
        <v>7.5</v>
      </c>
      <c r="M31" s="18">
        <v>100</v>
      </c>
      <c r="N31" s="19">
        <v>195</v>
      </c>
      <c r="O31" s="20">
        <v>4</v>
      </c>
    </row>
    <row r="32" spans="11:15" x14ac:dyDescent="0.4">
      <c r="K32" s="14">
        <f t="shared" si="0"/>
        <v>125007.5</v>
      </c>
      <c r="L32" s="14">
        <v>7.5</v>
      </c>
      <c r="M32" s="18">
        <v>125</v>
      </c>
      <c r="N32" s="19">
        <v>220</v>
      </c>
      <c r="O32" s="20">
        <v>6</v>
      </c>
    </row>
    <row r="33" spans="11:15" x14ac:dyDescent="0.4">
      <c r="K33" s="14">
        <f t="shared" si="0"/>
        <v>150007.5</v>
      </c>
      <c r="L33" s="14">
        <v>7.5</v>
      </c>
      <c r="M33" s="18">
        <v>150</v>
      </c>
      <c r="N33" s="19">
        <v>247</v>
      </c>
      <c r="O33" s="20">
        <v>6</v>
      </c>
    </row>
    <row r="34" spans="11:15" x14ac:dyDescent="0.4">
      <c r="K34" s="14">
        <f t="shared" si="0"/>
        <v>200007.5</v>
      </c>
      <c r="L34" s="14">
        <v>7.5</v>
      </c>
      <c r="M34" s="21">
        <v>200</v>
      </c>
      <c r="N34" s="22">
        <v>299</v>
      </c>
      <c r="O34" s="23">
        <v>8</v>
      </c>
    </row>
  </sheetData>
  <mergeCells count="1">
    <mergeCell ref="B2:B3"/>
  </mergeCells>
  <phoneticPr fontId="2"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user1703</dc:creator>
  <cp:lastModifiedBy>user1703</cp:lastModifiedBy>
  <cp:lastPrinted>2019-04-05T05:21:58Z</cp:lastPrinted>
  <dcterms:created xsi:type="dcterms:W3CDTF">2019-04-05T05:16:12Z</dcterms:created>
  <dcterms:modified xsi:type="dcterms:W3CDTF">2019-04-05T05:29:49Z</dcterms:modified>
</cp:coreProperties>
</file>